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<sst xmlns="http://schemas.openxmlformats.org/spreadsheetml/2006/main" count="54" uniqueCount="54">
  <si>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Исчислено</t>
  </si>
  <si>
    <t>наименование   статьи</t>
  </si>
  <si>
    <t xml:space="preserve">         Код</t>
  </si>
  <si>
    <t xml:space="preserve">учреждением </t>
  </si>
  <si>
    <t xml:space="preserve">       В С Е Г О </t>
  </si>
  <si>
    <t xml:space="preserve">  В  ТОМ ЧИСЛЕ ПО КВАРТАЛАМ</t>
  </si>
  <si>
    <t xml:space="preserve">  статьи</t>
  </si>
  <si>
    <t>строки</t>
  </si>
  <si>
    <t>всего</t>
  </si>
  <si>
    <t xml:space="preserve">                  I</t>
  </si>
  <si>
    <t xml:space="preserve">                 II</t>
  </si>
  <si>
    <t xml:space="preserve">                  III</t>
  </si>
  <si>
    <t xml:space="preserve">                  IV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</si>
  <si>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</si>
  <si>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</si>
  <si>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</si>
  <si>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</si>
  <si>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</si>
  <si>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</si>
  <si>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</si>
  <si>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</si>
  <si>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</si>
  <si>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</si>
  <si>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</si>
  <si>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</si>
  <si>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</si>
  <si>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внешних долговых обязательств</t>
  </si>
  <si>
    <t xml:space="preserve"> БЕЗВОЗМЕЗДНЫЕ И БЕЗВОЗВРАТНЫЕ ПЕРЕЧИСЛЕНИЯ ОРГАНИЗАЦИЯМ</t>
  </si>
  <si>
    <t>Безвозмездные      и    безвозвратные        перечисления государственным и муниципальным организациям</t>
  </si>
  <si>
    <t>Безвозмездные      и       безвозвратные     перечисления организациям,   за  исключением    государственных и муниципальных организаций</t>
  </si>
  <si>
    <t>БЕЗВОЗМЕЗДНЫЕ И БЕЗВОЗВРАТНЫЕ ПЕРЕЧИСЛЕНИЯ БЮДЖЕТАМ</t>
  </si>
  <si>
    <t>Перечисления   другим    бюджетам    бюджетной    системы Российской Федерации</t>
  </si>
  <si>
    <t>Перечисления     наднациональным       организациям    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</si>
  <si>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</si>
  <si>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</si>
  <si>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соц.и мед.страхованию населения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</si>
  <si>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</si>
  <si>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</si>
  <si>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</si>
  <si>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</si>
  <si>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УВЕНЛИЧЕНИЕ СТОИМОСТИ НЕФИНАНСОВЫХ АКТИВОВ</t>
  </si>
  <si>
    <t>УВЕЛИЧЕНИЕ СТОИМОСТИ МАТЕРИАЛЬНЫХ АКТИВОВ</t>
  </si>
  <si>
    <t>ПОСТУПЛЕНИЕ ФИНАНСОВЫХ АКТИВОВ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</si>
  <si>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</si>
  <si>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</si>
  <si>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</si>
  <si>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</si>
  <si>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</si>
  <si>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Руководитель _____________ Жданова С.А.  </t>
  </si>
  <si>
    <t>Главный бухгалтер _________Пивоварова Т.А.</t>
  </si>
  <si>
    <t xml:space="preserve"> Экономическая классификация расходов</t>
  </si>
  <si>
    <t>Обслуживание внутренних долговых обязател</t>
  </si>
  <si>
    <t>Пенсии, пособия, выплачиваемые организациями сектора госуд. управления</t>
  </si>
  <si>
    <t xml:space="preserve">                                             У Т В Е РЖ ДЕН 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</si>
</sst>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Century Gothic"/>
      <family val="2"/>
    </font>
    <font>
      <sz val="7.5"/>
      <color indexed="8"/>
      <name val="Arial"/>
      <family val="2"/>
    </font>
    <font>
      <b/>
      <sz val="12"/>
      <color indexed="8"/>
      <name val="Century Gothic"/>
      <family val="2"/>
    </font>
    <font>
      <sz val="7.5"/>
      <color indexed="8"/>
      <name val="Times New Roman"/>
      <family val="1"/>
    </font>
    <font>
      <sz val="12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i/>
      <sz val="10"/>
      <color indexed="8"/>
      <name val="Century Gothic"/>
      <family val="2"/>
    </font>
    <font>
      <sz val="10"/>
      <color indexed="8"/>
      <name val="Arial"/>
      <family val="2"/>
    </font>
    <font>
      <b/>
      <i/>
      <sz val="12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wrapText="1"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4" fillId="0" borderId="16" xfId="0" applyFont="1" applyBorder="1" applyAlignment="1">
      <alignment horizontal="center" vertical="top"/>
    </xf>
    <xf numFmtId="0" fontId="14" fillId="0" borderId="16" xfId="0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8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39.28125" style="0" customWidth="1"/>
    <col min="2" max="2" width="6.8515625" style="0" customWidth="1"/>
    <col min="3" max="3" width="1.1484375" style="0" customWidth="1"/>
    <col min="4" max="4" width="6.140625" style="0" customWidth="1"/>
    <col min="5" max="5" width="0.13671875" style="0" hidden="1" customWidth="1"/>
    <col min="6" max="6" width="1.421875" style="0" customWidth="1"/>
    <col min="7" max="7" width="13.8515625" style="0" customWidth="1"/>
    <col min="8" max="8" width="13.28125" style="0" customWidth="1"/>
    <col min="9" max="9" width="11.8515625" style="0" customWidth="1"/>
    <col min="11" max="11" width="3.00390625" style="0" customWidth="1"/>
    <col min="13" max="13" width="0.13671875" style="0" customWidth="1"/>
    <col min="14" max="14" width="2.57421875" style="0" customWidth="1"/>
    <col min="15" max="15" width="11.57421875" style="0" customWidth="1"/>
  </cols>
  <sheetData>
    <row r="1" spans="2:15" ht="15.75" thickBot="1">
      <c r="B1" s="31"/>
      <c r="C1" s="31"/>
      <c r="D1" s="31"/>
      <c r="E1" s="31"/>
      <c r="F1" s="31"/>
      <c r="J1" s="31"/>
      <c r="K1" s="31"/>
      <c r="L1" s="31"/>
      <c r="M1" s="31"/>
      <c r="N1" s="31"/>
      <c r="O1" s="1"/>
    </row>
    <row r="2" spans="1:15" ht="16.5" thickBot="1">
      <c r="A2" s="2" t="s">
        <v>50</v>
      </c>
      <c r="B2" s="32"/>
      <c r="C2" s="33"/>
      <c r="D2" s="33"/>
      <c r="E2" s="33"/>
      <c r="F2" s="34"/>
      <c r="G2" s="3" t="s">
        <v>0</v>
      </c>
      <c r="H2" s="71" t="s">
        <v>53</v>
      </c>
      <c r="I2" s="67"/>
      <c r="J2" s="67"/>
      <c r="K2" s="67"/>
      <c r="L2" s="67"/>
      <c r="M2" s="67"/>
      <c r="N2" s="67"/>
      <c r="O2" s="68"/>
    </row>
    <row r="3" spans="1:15" ht="16.5" thickBot="1">
      <c r="A3" s="4" t="s">
        <v>1</v>
      </c>
      <c r="B3" s="35" t="s">
        <v>2</v>
      </c>
      <c r="C3" s="36"/>
      <c r="D3" s="37"/>
      <c r="E3" s="37"/>
      <c r="F3" s="38"/>
      <c r="G3" s="6" t="s">
        <v>3</v>
      </c>
      <c r="H3" s="7" t="s">
        <v>4</v>
      </c>
      <c r="I3" s="66" t="s">
        <v>5</v>
      </c>
      <c r="J3" s="67"/>
      <c r="K3" s="67"/>
      <c r="L3" s="67"/>
      <c r="M3" s="67"/>
      <c r="N3" s="67"/>
      <c r="O3" s="68"/>
    </row>
    <row r="4" spans="1:15" ht="15.75" thickBot="1">
      <c r="A4" s="1"/>
      <c r="B4" s="26" t="s">
        <v>6</v>
      </c>
      <c r="C4" s="27"/>
      <c r="D4" s="28" t="s">
        <v>7</v>
      </c>
      <c r="E4" s="29"/>
      <c r="F4" s="30"/>
      <c r="G4" s="8" t="s">
        <v>8</v>
      </c>
      <c r="H4" s="9"/>
      <c r="I4" s="10" t="s">
        <v>9</v>
      </c>
      <c r="J4" s="28" t="s">
        <v>10</v>
      </c>
      <c r="K4" s="30"/>
      <c r="L4" s="28" t="s">
        <v>11</v>
      </c>
      <c r="M4" s="29"/>
      <c r="N4" s="30"/>
      <c r="O4" s="10" t="s">
        <v>12</v>
      </c>
    </row>
    <row r="5" spans="1:15" ht="15.75" thickBot="1">
      <c r="A5" s="11">
        <v>1</v>
      </c>
      <c r="B5" s="41">
        <v>2</v>
      </c>
      <c r="C5" s="43"/>
      <c r="D5" s="41">
        <v>3</v>
      </c>
      <c r="E5" s="42"/>
      <c r="F5" s="43"/>
      <c r="G5" s="11">
        <v>4</v>
      </c>
      <c r="H5" s="12">
        <v>5</v>
      </c>
      <c r="I5" s="13">
        <v>6</v>
      </c>
      <c r="J5" s="41">
        <v>7</v>
      </c>
      <c r="K5" s="43"/>
      <c r="L5" s="41">
        <v>8</v>
      </c>
      <c r="M5" s="42"/>
      <c r="N5" s="43"/>
      <c r="O5" s="11">
        <v>9</v>
      </c>
    </row>
    <row r="6" spans="1:15" ht="21" customHeight="1" thickBot="1">
      <c r="A6" s="14" t="s">
        <v>13</v>
      </c>
      <c r="B6" s="50">
        <v>200</v>
      </c>
      <c r="C6" s="51"/>
      <c r="D6" s="41">
        <v>1</v>
      </c>
      <c r="E6" s="42"/>
      <c r="F6" s="43"/>
      <c r="G6" s="15">
        <f>H6</f>
        <v>1536.5</v>
      </c>
      <c r="H6" s="15">
        <f>H7++H11+H18++H21+H24+H28+H32</f>
        <v>1536.5</v>
      </c>
      <c r="I6" s="15">
        <f>I7+I11+I18+I21+I24+I28+I32</f>
        <v>536.6999999999999</v>
      </c>
      <c r="J6" s="52">
        <f>J7+J11+J18+J21+J24+J28+J32</f>
        <v>226</v>
      </c>
      <c r="K6" s="53"/>
      <c r="L6" s="52">
        <f>L7+L11+L18+L21+L24+L28+L32</f>
        <v>136.9</v>
      </c>
      <c r="M6" s="54"/>
      <c r="N6" s="53"/>
      <c r="O6" s="15">
        <f>O7+O11+O18+O21+O24+O28+O32</f>
        <v>636.9</v>
      </c>
    </row>
    <row r="7" spans="1:15" ht="18" customHeight="1" thickBot="1">
      <c r="A7" s="16" t="s">
        <v>14</v>
      </c>
      <c r="B7" s="39">
        <v>210</v>
      </c>
      <c r="C7" s="40"/>
      <c r="D7" s="41">
        <v>2</v>
      </c>
      <c r="E7" s="42"/>
      <c r="F7" s="43"/>
      <c r="G7" s="15">
        <f aca="true" t="shared" si="0" ref="G7:G42">H7</f>
        <v>0</v>
      </c>
      <c r="H7" s="15">
        <f>H8+H9+H10</f>
        <v>0</v>
      </c>
      <c r="I7" s="25">
        <f>I8+I9+I10</f>
        <v>0</v>
      </c>
      <c r="J7" s="44">
        <f>J8+J9++J10</f>
        <v>0</v>
      </c>
      <c r="K7" s="45"/>
      <c r="L7" s="44">
        <f>L8+L9+L10</f>
        <v>0</v>
      </c>
      <c r="M7" s="46"/>
      <c r="N7" s="45"/>
      <c r="O7" s="25">
        <f>O8+O9+O10</f>
        <v>0</v>
      </c>
    </row>
    <row r="8" spans="1:15" ht="18.75" customHeight="1" thickBot="1">
      <c r="A8" s="16" t="s">
        <v>15</v>
      </c>
      <c r="B8" s="39">
        <v>211</v>
      </c>
      <c r="C8" s="40"/>
      <c r="D8" s="41">
        <v>3</v>
      </c>
      <c r="E8" s="42"/>
      <c r="F8" s="43"/>
      <c r="G8" s="15">
        <f t="shared" si="0"/>
        <v>0</v>
      </c>
      <c r="H8" s="15">
        <f aca="true" t="shared" si="1" ref="H8:H41">I8+J8+L8+O8</f>
        <v>0</v>
      </c>
      <c r="I8" s="18"/>
      <c r="J8" s="47"/>
      <c r="K8" s="48"/>
      <c r="L8" s="47"/>
      <c r="M8" s="49"/>
      <c r="N8" s="48"/>
      <c r="O8" s="19"/>
    </row>
    <row r="9" spans="1:15" ht="19.5" customHeight="1" thickBot="1">
      <c r="A9" s="16" t="s">
        <v>16</v>
      </c>
      <c r="B9" s="39">
        <v>212</v>
      </c>
      <c r="C9" s="40"/>
      <c r="D9" s="41">
        <v>4</v>
      </c>
      <c r="E9" s="42"/>
      <c r="F9" s="43"/>
      <c r="G9" s="15">
        <f t="shared" si="0"/>
        <v>0</v>
      </c>
      <c r="H9" s="15">
        <f t="shared" si="1"/>
        <v>0</v>
      </c>
      <c r="I9" s="19"/>
      <c r="J9" s="47"/>
      <c r="K9" s="48"/>
      <c r="L9" s="47"/>
      <c r="M9" s="49"/>
      <c r="N9" s="48"/>
      <c r="O9" s="19"/>
    </row>
    <row r="10" spans="1:15" ht="17.25" customHeight="1" thickBot="1">
      <c r="A10" s="16" t="s">
        <v>17</v>
      </c>
      <c r="B10" s="39">
        <v>213</v>
      </c>
      <c r="C10" s="40"/>
      <c r="D10" s="41">
        <v>5</v>
      </c>
      <c r="E10" s="42"/>
      <c r="F10" s="43"/>
      <c r="G10" s="15">
        <f t="shared" si="0"/>
        <v>0</v>
      </c>
      <c r="H10" s="15">
        <f t="shared" si="1"/>
        <v>0</v>
      </c>
      <c r="I10" s="19"/>
      <c r="J10" s="47"/>
      <c r="K10" s="48"/>
      <c r="L10" s="47"/>
      <c r="M10" s="49"/>
      <c r="N10" s="48"/>
      <c r="O10" s="19"/>
    </row>
    <row r="11" spans="1:15" ht="18" thickBot="1">
      <c r="A11" s="20" t="s">
        <v>18</v>
      </c>
      <c r="B11" s="39">
        <v>220</v>
      </c>
      <c r="C11" s="40"/>
      <c r="D11" s="41">
        <v>6</v>
      </c>
      <c r="E11" s="42"/>
      <c r="F11" s="43"/>
      <c r="G11" s="15">
        <f t="shared" si="0"/>
        <v>1412</v>
      </c>
      <c r="H11" s="15">
        <f t="shared" si="1"/>
        <v>1412</v>
      </c>
      <c r="I11" s="24">
        <f>I12+I13++I14+I15+I16+I17</f>
        <v>505.59999999999997</v>
      </c>
      <c r="J11" s="55">
        <f>J12+J13+J14+J15+J16+J17</f>
        <v>194.9</v>
      </c>
      <c r="K11" s="56"/>
      <c r="L11" s="55">
        <f>L12+L13+L14+L15+L16+L17</f>
        <v>105.80000000000001</v>
      </c>
      <c r="M11" s="57"/>
      <c r="N11" s="56"/>
      <c r="O11" s="24">
        <f>O12+O13+O14+O15+O16+O17</f>
        <v>605.6999999999999</v>
      </c>
    </row>
    <row r="12" spans="1:15" ht="19.5" customHeight="1" thickBot="1">
      <c r="A12" s="16" t="s">
        <v>19</v>
      </c>
      <c r="B12" s="39">
        <v>221</v>
      </c>
      <c r="C12" s="40"/>
      <c r="D12" s="41">
        <v>7</v>
      </c>
      <c r="E12" s="42"/>
      <c r="F12" s="43"/>
      <c r="G12" s="15">
        <f t="shared" si="0"/>
        <v>10.2</v>
      </c>
      <c r="H12" s="15">
        <f t="shared" si="1"/>
        <v>10.2</v>
      </c>
      <c r="I12" s="19">
        <v>2.5</v>
      </c>
      <c r="J12" s="47">
        <v>2.5</v>
      </c>
      <c r="K12" s="48"/>
      <c r="L12" s="47">
        <v>2.6</v>
      </c>
      <c r="M12" s="49"/>
      <c r="N12" s="48"/>
      <c r="O12" s="19">
        <v>2.6</v>
      </c>
    </row>
    <row r="13" spans="1:15" ht="21" customHeight="1" thickBot="1">
      <c r="A13" s="16" t="s">
        <v>20</v>
      </c>
      <c r="B13" s="39">
        <v>222</v>
      </c>
      <c r="C13" s="40"/>
      <c r="D13" s="41">
        <v>8</v>
      </c>
      <c r="E13" s="42"/>
      <c r="F13" s="43"/>
      <c r="G13" s="15">
        <f t="shared" si="0"/>
        <v>5</v>
      </c>
      <c r="H13" s="15">
        <f t="shared" si="1"/>
        <v>5</v>
      </c>
      <c r="I13" s="19">
        <v>1.2</v>
      </c>
      <c r="J13" s="47">
        <v>1.3</v>
      </c>
      <c r="K13" s="48"/>
      <c r="L13" s="47">
        <v>1.3</v>
      </c>
      <c r="M13" s="49"/>
      <c r="N13" s="48"/>
      <c r="O13" s="19">
        <v>1.2</v>
      </c>
    </row>
    <row r="14" spans="1:15" ht="20.25" customHeight="1" thickBot="1">
      <c r="A14" s="16" t="s">
        <v>21</v>
      </c>
      <c r="B14" s="39">
        <v>223</v>
      </c>
      <c r="C14" s="40"/>
      <c r="D14" s="41">
        <v>9</v>
      </c>
      <c r="E14" s="42"/>
      <c r="F14" s="43"/>
      <c r="G14" s="15">
        <f t="shared" si="0"/>
        <v>1389.2</v>
      </c>
      <c r="H14" s="15">
        <f t="shared" si="1"/>
        <v>1389.2</v>
      </c>
      <c r="I14" s="19">
        <v>500</v>
      </c>
      <c r="J14" s="47">
        <v>189.2</v>
      </c>
      <c r="K14" s="48"/>
      <c r="L14" s="47">
        <v>100</v>
      </c>
      <c r="M14" s="49"/>
      <c r="N14" s="48"/>
      <c r="O14" s="19">
        <v>600</v>
      </c>
    </row>
    <row r="15" spans="1:15" ht="19.5" customHeight="1" thickBot="1">
      <c r="A15" s="16" t="s">
        <v>22</v>
      </c>
      <c r="B15" s="39">
        <v>224</v>
      </c>
      <c r="C15" s="40"/>
      <c r="D15" s="41">
        <v>10</v>
      </c>
      <c r="E15" s="42"/>
      <c r="F15" s="43"/>
      <c r="G15" s="15">
        <f t="shared" si="0"/>
        <v>0</v>
      </c>
      <c r="H15" s="15">
        <f t="shared" si="1"/>
        <v>0</v>
      </c>
      <c r="I15" s="19"/>
      <c r="J15" s="47"/>
      <c r="K15" s="48"/>
      <c r="L15" s="47"/>
      <c r="M15" s="49"/>
      <c r="N15" s="48"/>
      <c r="O15" s="19"/>
    </row>
    <row r="16" spans="1:15" ht="18" customHeight="1" thickBot="1">
      <c r="A16" s="16" t="s">
        <v>23</v>
      </c>
      <c r="B16" s="39">
        <v>225</v>
      </c>
      <c r="C16" s="40"/>
      <c r="D16" s="41">
        <v>11</v>
      </c>
      <c r="E16" s="42"/>
      <c r="F16" s="43"/>
      <c r="G16" s="15">
        <f t="shared" si="0"/>
        <v>7.6</v>
      </c>
      <c r="H16" s="15">
        <f t="shared" si="1"/>
        <v>7.6</v>
      </c>
      <c r="I16" s="19">
        <v>1.9</v>
      </c>
      <c r="J16" s="47">
        <v>1.9</v>
      </c>
      <c r="K16" s="48"/>
      <c r="L16" s="47">
        <v>1.9</v>
      </c>
      <c r="M16" s="49"/>
      <c r="N16" s="48"/>
      <c r="O16" s="19">
        <v>1.9</v>
      </c>
    </row>
    <row r="17" spans="1:15" ht="20.25" customHeight="1" thickBot="1">
      <c r="A17" s="16" t="s">
        <v>24</v>
      </c>
      <c r="B17" s="39">
        <v>226</v>
      </c>
      <c r="C17" s="40"/>
      <c r="D17" s="41">
        <v>12</v>
      </c>
      <c r="E17" s="42"/>
      <c r="F17" s="43"/>
      <c r="G17" s="15">
        <f t="shared" si="0"/>
        <v>0</v>
      </c>
      <c r="H17" s="15">
        <f t="shared" si="1"/>
        <v>0</v>
      </c>
      <c r="I17" s="19"/>
      <c r="J17" s="47"/>
      <c r="K17" s="48"/>
      <c r="L17" s="47"/>
      <c r="M17" s="49"/>
      <c r="N17" s="48"/>
      <c r="O17" s="19"/>
    </row>
    <row r="18" spans="1:15" ht="19.5" customHeight="1" thickBot="1">
      <c r="A18" s="20" t="s">
        <v>25</v>
      </c>
      <c r="B18" s="39">
        <v>230</v>
      </c>
      <c r="C18" s="40"/>
      <c r="D18" s="41">
        <v>13</v>
      </c>
      <c r="E18" s="42"/>
      <c r="F18" s="43"/>
      <c r="G18" s="15">
        <f t="shared" si="0"/>
        <v>0</v>
      </c>
      <c r="H18" s="15">
        <f t="shared" si="1"/>
        <v>0</v>
      </c>
      <c r="I18" s="19"/>
      <c r="J18" s="47"/>
      <c r="K18" s="48"/>
      <c r="L18" s="47"/>
      <c r="M18" s="49"/>
      <c r="N18" s="48"/>
      <c r="O18" s="19"/>
    </row>
    <row r="19" spans="1:15" ht="18.75" customHeight="1" thickBot="1">
      <c r="A19" s="16" t="s">
        <v>51</v>
      </c>
      <c r="B19" s="39">
        <v>231</v>
      </c>
      <c r="C19" s="40"/>
      <c r="D19" s="41">
        <v>14</v>
      </c>
      <c r="E19" s="42"/>
      <c r="F19" s="43"/>
      <c r="G19" s="15">
        <f t="shared" si="0"/>
        <v>0</v>
      </c>
      <c r="H19" s="15">
        <f t="shared" si="1"/>
        <v>0</v>
      </c>
      <c r="I19" s="19"/>
      <c r="J19" s="47"/>
      <c r="K19" s="48"/>
      <c r="L19" s="47"/>
      <c r="M19" s="49"/>
      <c r="N19" s="48"/>
      <c r="O19" s="19"/>
    </row>
    <row r="20" spans="1:15" ht="18.75" customHeight="1" thickBot="1">
      <c r="A20" s="16" t="s">
        <v>26</v>
      </c>
      <c r="B20" s="39">
        <v>232</v>
      </c>
      <c r="C20" s="40"/>
      <c r="D20" s="41">
        <v>15</v>
      </c>
      <c r="E20" s="42"/>
      <c r="F20" s="43"/>
      <c r="G20" s="15">
        <f t="shared" si="0"/>
        <v>0</v>
      </c>
      <c r="H20" s="15">
        <f t="shared" si="1"/>
        <v>0</v>
      </c>
      <c r="I20" s="19"/>
      <c r="J20" s="47"/>
      <c r="K20" s="48"/>
      <c r="L20" s="47"/>
      <c r="M20" s="49"/>
      <c r="N20" s="48"/>
      <c r="O20" s="19"/>
    </row>
    <row r="21" spans="1:15" ht="27" customHeight="1" thickBot="1">
      <c r="A21" s="20" t="s">
        <v>27</v>
      </c>
      <c r="B21" s="39">
        <v>240</v>
      </c>
      <c r="C21" s="40"/>
      <c r="D21" s="41">
        <v>16</v>
      </c>
      <c r="E21" s="42"/>
      <c r="F21" s="43"/>
      <c r="G21" s="15">
        <f t="shared" si="0"/>
        <v>0</v>
      </c>
      <c r="H21" s="15">
        <f t="shared" si="1"/>
        <v>0</v>
      </c>
      <c r="I21" s="19"/>
      <c r="J21" s="47"/>
      <c r="K21" s="48"/>
      <c r="L21" s="47"/>
      <c r="M21" s="49"/>
      <c r="N21" s="48"/>
      <c r="O21" s="19"/>
    </row>
    <row r="22" spans="1:15" ht="37.5" customHeight="1" thickBot="1">
      <c r="A22" s="16" t="s">
        <v>28</v>
      </c>
      <c r="B22" s="39">
        <v>241</v>
      </c>
      <c r="C22" s="40"/>
      <c r="D22" s="41">
        <v>17</v>
      </c>
      <c r="E22" s="42"/>
      <c r="F22" s="43"/>
      <c r="G22" s="15">
        <f t="shared" si="0"/>
        <v>0</v>
      </c>
      <c r="H22" s="15">
        <f t="shared" si="1"/>
        <v>0</v>
      </c>
      <c r="I22" s="19"/>
      <c r="J22" s="47"/>
      <c r="K22" s="48"/>
      <c r="L22" s="47"/>
      <c r="M22" s="49"/>
      <c r="N22" s="48"/>
      <c r="O22" s="19"/>
    </row>
    <row r="23" spans="1:15" ht="38.25" customHeight="1" thickBot="1">
      <c r="A23" s="16" t="s">
        <v>29</v>
      </c>
      <c r="B23" s="39">
        <v>242</v>
      </c>
      <c r="C23" s="40"/>
      <c r="D23" s="41">
        <v>18</v>
      </c>
      <c r="E23" s="42"/>
      <c r="F23" s="43"/>
      <c r="G23" s="15">
        <f t="shared" si="0"/>
        <v>0</v>
      </c>
      <c r="H23" s="15">
        <f t="shared" si="1"/>
        <v>0</v>
      </c>
      <c r="I23" s="19"/>
      <c r="J23" s="47"/>
      <c r="K23" s="48"/>
      <c r="L23" s="47"/>
      <c r="M23" s="49"/>
      <c r="N23" s="48"/>
      <c r="O23" s="19"/>
    </row>
    <row r="24" spans="1:15" ht="30" customHeight="1" thickBot="1">
      <c r="A24" s="20" t="s">
        <v>30</v>
      </c>
      <c r="B24" s="39">
        <v>250</v>
      </c>
      <c r="C24" s="40"/>
      <c r="D24" s="41">
        <v>19</v>
      </c>
      <c r="E24" s="42"/>
      <c r="F24" s="43"/>
      <c r="G24" s="15">
        <f t="shared" si="0"/>
        <v>0</v>
      </c>
      <c r="H24" s="15">
        <f t="shared" si="1"/>
        <v>0</v>
      </c>
      <c r="I24" s="21"/>
      <c r="J24" s="58"/>
      <c r="K24" s="59"/>
      <c r="L24" s="58"/>
      <c r="M24" s="60"/>
      <c r="N24" s="59"/>
      <c r="O24" s="21"/>
    </row>
    <row r="25" spans="1:15" ht="30.75" customHeight="1" thickBot="1">
      <c r="A25" s="16" t="s">
        <v>31</v>
      </c>
      <c r="B25" s="39">
        <v>251</v>
      </c>
      <c r="C25" s="40"/>
      <c r="D25" s="41">
        <v>20</v>
      </c>
      <c r="E25" s="42"/>
      <c r="F25" s="43"/>
      <c r="G25" s="15">
        <f t="shared" si="0"/>
        <v>0</v>
      </c>
      <c r="H25" s="15">
        <f t="shared" si="1"/>
        <v>0</v>
      </c>
      <c r="I25" s="21"/>
      <c r="J25" s="58"/>
      <c r="K25" s="59"/>
      <c r="L25" s="58"/>
      <c r="M25" s="60"/>
      <c r="N25" s="59"/>
      <c r="O25" s="21"/>
    </row>
    <row r="26" spans="1:15" ht="40.5" customHeight="1" thickBot="1">
      <c r="A26" s="16" t="s">
        <v>32</v>
      </c>
      <c r="B26" s="39">
        <v>252</v>
      </c>
      <c r="C26" s="40"/>
      <c r="D26" s="41">
        <v>21</v>
      </c>
      <c r="E26" s="42"/>
      <c r="F26" s="43"/>
      <c r="G26" s="15">
        <f t="shared" si="0"/>
        <v>0</v>
      </c>
      <c r="H26" s="15">
        <f t="shared" si="1"/>
        <v>0</v>
      </c>
      <c r="I26" s="21"/>
      <c r="J26" s="58"/>
      <c r="K26" s="59"/>
      <c r="L26" s="58"/>
      <c r="M26" s="60"/>
      <c r="N26" s="59"/>
      <c r="O26" s="21"/>
    </row>
    <row r="27" spans="1:15" ht="21.75" customHeight="1" thickBot="1">
      <c r="A27" s="16" t="s">
        <v>33</v>
      </c>
      <c r="B27" s="39">
        <v>253</v>
      </c>
      <c r="C27" s="40"/>
      <c r="D27" s="41">
        <v>22</v>
      </c>
      <c r="E27" s="42"/>
      <c r="F27" s="43"/>
      <c r="G27" s="15">
        <f t="shared" si="0"/>
        <v>0</v>
      </c>
      <c r="H27" s="15">
        <f t="shared" si="1"/>
        <v>0</v>
      </c>
      <c r="I27" s="21"/>
      <c r="J27" s="58"/>
      <c r="K27" s="59"/>
      <c r="L27" s="58"/>
      <c r="M27" s="60"/>
      <c r="N27" s="59"/>
      <c r="O27" s="21"/>
    </row>
    <row r="28" spans="1:15" ht="20.25" customHeight="1" thickBot="1">
      <c r="A28" s="20" t="s">
        <v>34</v>
      </c>
      <c r="B28" s="39">
        <v>260</v>
      </c>
      <c r="C28" s="40"/>
      <c r="D28" s="41">
        <v>23</v>
      </c>
      <c r="E28" s="42"/>
      <c r="F28" s="43"/>
      <c r="G28" s="15">
        <f t="shared" si="0"/>
        <v>0</v>
      </c>
      <c r="H28" s="15">
        <f t="shared" si="1"/>
        <v>0</v>
      </c>
      <c r="I28" s="21"/>
      <c r="J28" s="58"/>
      <c r="K28" s="59"/>
      <c r="L28" s="58"/>
      <c r="M28" s="60"/>
      <c r="N28" s="59"/>
      <c r="O28" s="21"/>
    </row>
    <row r="29" spans="1:15" ht="27.75" customHeight="1" thickBot="1">
      <c r="A29" s="16" t="s">
        <v>35</v>
      </c>
      <c r="B29" s="39">
        <v>261</v>
      </c>
      <c r="C29" s="40"/>
      <c r="D29" s="41">
        <v>24</v>
      </c>
      <c r="E29" s="42"/>
      <c r="F29" s="43"/>
      <c r="G29" s="15">
        <f t="shared" si="0"/>
        <v>0</v>
      </c>
      <c r="H29" s="15">
        <f t="shared" si="1"/>
        <v>0</v>
      </c>
      <c r="I29" s="21"/>
      <c r="J29" s="58"/>
      <c r="K29" s="59"/>
      <c r="L29" s="58"/>
      <c r="M29" s="60"/>
      <c r="N29" s="59"/>
      <c r="O29" s="21"/>
    </row>
    <row r="30" spans="1:15" ht="18" customHeight="1" thickBot="1">
      <c r="A30" s="16" t="s">
        <v>36</v>
      </c>
      <c r="B30" s="39">
        <v>262</v>
      </c>
      <c r="C30" s="40"/>
      <c r="D30" s="41">
        <v>25</v>
      </c>
      <c r="E30" s="42"/>
      <c r="F30" s="43"/>
      <c r="G30" s="15">
        <f t="shared" si="0"/>
        <v>0</v>
      </c>
      <c r="H30" s="15">
        <f t="shared" si="1"/>
        <v>0</v>
      </c>
      <c r="I30" s="21"/>
      <c r="J30" s="58"/>
      <c r="K30" s="59"/>
      <c r="L30" s="58"/>
      <c r="M30" s="60"/>
      <c r="N30" s="59"/>
      <c r="O30" s="21"/>
    </row>
    <row r="31" spans="1:15" ht="27" customHeight="1" thickBot="1">
      <c r="A31" s="16" t="s">
        <v>52</v>
      </c>
      <c r="B31" s="39">
        <v>263</v>
      </c>
      <c r="C31" s="40"/>
      <c r="D31" s="41">
        <v>26</v>
      </c>
      <c r="E31" s="42"/>
      <c r="F31" s="43"/>
      <c r="G31" s="15">
        <f t="shared" si="0"/>
        <v>0</v>
      </c>
      <c r="H31" s="15">
        <f t="shared" si="1"/>
        <v>0</v>
      </c>
      <c r="I31" s="21"/>
      <c r="J31" s="58"/>
      <c r="K31" s="59"/>
      <c r="L31" s="58"/>
      <c r="M31" s="60"/>
      <c r="N31" s="59"/>
      <c r="O31" s="21"/>
    </row>
    <row r="32" spans="1:15" ht="16.5" customHeight="1" thickBot="1">
      <c r="A32" s="20" t="s">
        <v>37</v>
      </c>
      <c r="B32" s="39">
        <v>290</v>
      </c>
      <c r="C32" s="40"/>
      <c r="D32" s="41">
        <v>27</v>
      </c>
      <c r="E32" s="42"/>
      <c r="F32" s="43"/>
      <c r="G32" s="15">
        <f t="shared" si="0"/>
        <v>124.50000000000001</v>
      </c>
      <c r="H32" s="15">
        <f t="shared" si="1"/>
        <v>124.50000000000001</v>
      </c>
      <c r="I32" s="17">
        <v>31.1</v>
      </c>
      <c r="J32" s="61">
        <v>31.1</v>
      </c>
      <c r="K32" s="62"/>
      <c r="L32" s="61">
        <v>31.1</v>
      </c>
      <c r="M32" s="63"/>
      <c r="N32" s="62"/>
      <c r="O32" s="17">
        <v>31.2</v>
      </c>
    </row>
    <row r="33" spans="1:15" ht="17.25" customHeight="1" thickBot="1">
      <c r="A33" s="22" t="s">
        <v>38</v>
      </c>
      <c r="B33" s="39">
        <v>300</v>
      </c>
      <c r="C33" s="40"/>
      <c r="D33" s="41">
        <v>28</v>
      </c>
      <c r="E33" s="42"/>
      <c r="F33" s="43"/>
      <c r="G33" s="15">
        <f t="shared" si="0"/>
        <v>149.8</v>
      </c>
      <c r="H33" s="15">
        <f t="shared" si="1"/>
        <v>149.8</v>
      </c>
      <c r="I33" s="15">
        <f>I34+I35+I36</f>
        <v>30</v>
      </c>
      <c r="J33" s="52">
        <f>J34+J35+J36</f>
        <v>30</v>
      </c>
      <c r="K33" s="53"/>
      <c r="L33" s="52">
        <f>L34+L35+L36</f>
        <v>59.8</v>
      </c>
      <c r="M33" s="54"/>
      <c r="N33" s="53"/>
      <c r="O33" s="15">
        <f>O34+O35+O36</f>
        <v>30</v>
      </c>
    </row>
    <row r="34" spans="1:15" ht="18" customHeight="1" thickBot="1">
      <c r="A34" s="20" t="s">
        <v>39</v>
      </c>
      <c r="B34" s="39">
        <v>310</v>
      </c>
      <c r="C34" s="40"/>
      <c r="D34" s="41">
        <v>29</v>
      </c>
      <c r="E34" s="42"/>
      <c r="F34" s="43"/>
      <c r="G34" s="15">
        <f t="shared" si="0"/>
        <v>0</v>
      </c>
      <c r="H34" s="15">
        <f t="shared" si="1"/>
        <v>0</v>
      </c>
      <c r="I34" s="17"/>
      <c r="J34" s="61"/>
      <c r="K34" s="62"/>
      <c r="L34" s="61"/>
      <c r="M34" s="63"/>
      <c r="N34" s="62"/>
      <c r="O34" s="17"/>
    </row>
    <row r="35" spans="1:15" ht="27.75" customHeight="1" thickBot="1">
      <c r="A35" s="20" t="s">
        <v>40</v>
      </c>
      <c r="B35" s="39">
        <v>320</v>
      </c>
      <c r="C35" s="40"/>
      <c r="D35" s="41">
        <v>30</v>
      </c>
      <c r="E35" s="42"/>
      <c r="F35" s="43"/>
      <c r="G35" s="15">
        <f t="shared" si="0"/>
        <v>0</v>
      </c>
      <c r="H35" s="15">
        <f t="shared" si="1"/>
        <v>0</v>
      </c>
      <c r="I35" s="17"/>
      <c r="J35" s="61"/>
      <c r="K35" s="62"/>
      <c r="L35" s="61"/>
      <c r="M35" s="63"/>
      <c r="N35" s="62"/>
      <c r="O35" s="17"/>
    </row>
    <row r="36" spans="1:15" ht="28.5" customHeight="1" thickBot="1">
      <c r="A36" s="20" t="s">
        <v>41</v>
      </c>
      <c r="B36" s="39">
        <v>340</v>
      </c>
      <c r="C36" s="40"/>
      <c r="D36" s="41">
        <v>31</v>
      </c>
      <c r="E36" s="42"/>
      <c r="F36" s="43"/>
      <c r="G36" s="15">
        <f t="shared" si="0"/>
        <v>149.8</v>
      </c>
      <c r="H36" s="15">
        <f t="shared" si="1"/>
        <v>149.8</v>
      </c>
      <c r="I36" s="17">
        <v>30</v>
      </c>
      <c r="J36" s="61">
        <v>30</v>
      </c>
      <c r="K36" s="62"/>
      <c r="L36" s="61">
        <v>59.8</v>
      </c>
      <c r="M36" s="63"/>
      <c r="N36" s="62"/>
      <c r="O36" s="17">
        <v>30</v>
      </c>
    </row>
    <row r="37" spans="1:15" ht="17.25" customHeight="1" thickBot="1">
      <c r="A37" s="22" t="s">
        <v>42</v>
      </c>
      <c r="B37" s="39">
        <v>500</v>
      </c>
      <c r="C37" s="40"/>
      <c r="D37" s="41">
        <v>32</v>
      </c>
      <c r="E37" s="42"/>
      <c r="F37" s="43"/>
      <c r="G37" s="15">
        <f t="shared" si="0"/>
        <v>0</v>
      </c>
      <c r="H37" s="15">
        <f t="shared" si="1"/>
        <v>0</v>
      </c>
      <c r="I37" s="21"/>
      <c r="J37" s="58"/>
      <c r="K37" s="59"/>
      <c r="L37" s="58"/>
      <c r="M37" s="60"/>
      <c r="N37" s="59"/>
      <c r="O37" s="21"/>
    </row>
    <row r="38" spans="1:15" ht="29.25" customHeight="1" thickBot="1">
      <c r="A38" s="20" t="s">
        <v>43</v>
      </c>
      <c r="B38" s="39">
        <v>540</v>
      </c>
      <c r="C38" s="40"/>
      <c r="D38" s="41">
        <v>33</v>
      </c>
      <c r="E38" s="42"/>
      <c r="F38" s="43"/>
      <c r="G38" s="15">
        <f t="shared" si="0"/>
        <v>0</v>
      </c>
      <c r="H38" s="15">
        <f t="shared" si="1"/>
        <v>0</v>
      </c>
      <c r="I38" s="21"/>
      <c r="J38" s="58"/>
      <c r="K38" s="59"/>
      <c r="L38" s="58"/>
      <c r="M38" s="60"/>
      <c r="N38" s="59"/>
      <c r="O38" s="21"/>
    </row>
    <row r="39" spans="1:15" ht="18" customHeight="1" thickBot="1">
      <c r="A39" s="22" t="s">
        <v>44</v>
      </c>
      <c r="B39" s="39">
        <v>600</v>
      </c>
      <c r="C39" s="40"/>
      <c r="D39" s="41">
        <v>34</v>
      </c>
      <c r="E39" s="42"/>
      <c r="F39" s="43"/>
      <c r="G39" s="15">
        <f t="shared" si="0"/>
        <v>0</v>
      </c>
      <c r="H39" s="15">
        <f t="shared" si="1"/>
        <v>0</v>
      </c>
      <c r="I39" s="21"/>
      <c r="J39" s="58"/>
      <c r="K39" s="59"/>
      <c r="L39" s="58"/>
      <c r="M39" s="60"/>
      <c r="N39" s="59"/>
      <c r="O39" s="21"/>
    </row>
    <row r="40" spans="1:15" ht="39" customHeight="1" thickBot="1">
      <c r="A40" s="20" t="s">
        <v>45</v>
      </c>
      <c r="B40" s="39">
        <v>620</v>
      </c>
      <c r="C40" s="40"/>
      <c r="D40" s="41">
        <v>35</v>
      </c>
      <c r="E40" s="42"/>
      <c r="F40" s="43"/>
      <c r="G40" s="15">
        <f t="shared" si="0"/>
        <v>0</v>
      </c>
      <c r="H40" s="15">
        <f t="shared" si="1"/>
        <v>0</v>
      </c>
      <c r="I40" s="21"/>
      <c r="J40" s="58"/>
      <c r="K40" s="59"/>
      <c r="L40" s="58"/>
      <c r="M40" s="60"/>
      <c r="N40" s="59"/>
      <c r="O40" s="21"/>
    </row>
    <row r="41" spans="1:15" ht="27.75" customHeight="1" thickBot="1">
      <c r="A41" s="20" t="s">
        <v>46</v>
      </c>
      <c r="B41" s="39">
        <v>640</v>
      </c>
      <c r="C41" s="40"/>
      <c r="D41" s="41">
        <v>36</v>
      </c>
      <c r="E41" s="42"/>
      <c r="F41" s="43"/>
      <c r="G41" s="15">
        <f t="shared" si="0"/>
        <v>0</v>
      </c>
      <c r="H41" s="15">
        <f t="shared" si="1"/>
        <v>0</v>
      </c>
      <c r="I41" s="21"/>
      <c r="J41" s="58"/>
      <c r="K41" s="59"/>
      <c r="L41" s="58"/>
      <c r="M41" s="60"/>
      <c r="N41" s="59"/>
      <c r="O41" s="21"/>
    </row>
    <row r="42" spans="1:15" ht="18.75" customHeight="1" thickBot="1">
      <c r="A42" s="23" t="s">
        <v>47</v>
      </c>
      <c r="B42" s="39">
        <v>800</v>
      </c>
      <c r="C42" s="40"/>
      <c r="D42" s="41">
        <v>37</v>
      </c>
      <c r="E42" s="42"/>
      <c r="F42" s="43"/>
      <c r="G42" s="15">
        <f t="shared" si="0"/>
        <v>1686.3</v>
      </c>
      <c r="H42" s="15">
        <f>H6+H33</f>
        <v>1686.3</v>
      </c>
      <c r="I42" s="15">
        <f>I33++I6</f>
        <v>566.6999999999999</v>
      </c>
      <c r="J42" s="52">
        <f>J33+J6</f>
        <v>256</v>
      </c>
      <c r="K42" s="53"/>
      <c r="L42" s="52">
        <f>L33+L6</f>
        <v>196.7</v>
      </c>
      <c r="M42" s="54"/>
      <c r="N42" s="53"/>
      <c r="O42" s="15">
        <f>O33+O6</f>
        <v>666.9</v>
      </c>
    </row>
    <row r="43" spans="2:14" ht="1.5" customHeight="1">
      <c r="B43" s="64"/>
      <c r="C43" s="64"/>
      <c r="D43" s="64"/>
      <c r="E43" s="64"/>
      <c r="F43" s="64"/>
      <c r="J43" s="64"/>
      <c r="K43" s="64"/>
      <c r="L43" s="64"/>
      <c r="M43" s="64"/>
      <c r="N43" s="64"/>
    </row>
    <row r="44" spans="2:14" ht="2.25" customHeight="1">
      <c r="B44" s="65"/>
      <c r="C44" s="65"/>
      <c r="D44" s="65"/>
      <c r="E44" s="65"/>
      <c r="F44" s="65"/>
      <c r="J44" s="65"/>
      <c r="K44" s="65"/>
      <c r="L44" s="65"/>
      <c r="M44" s="65"/>
      <c r="N44" s="65"/>
    </row>
    <row r="45" spans="1:15" ht="15">
      <c r="A45" s="73" t="s">
        <v>48</v>
      </c>
      <c r="B45" s="73"/>
      <c r="C45" s="73"/>
      <c r="D45" s="73"/>
      <c r="E45" s="73"/>
      <c r="F45" s="73"/>
      <c r="H45" s="69" t="s">
        <v>49</v>
      </c>
      <c r="I45" s="70"/>
      <c r="J45" s="70"/>
      <c r="K45" s="70"/>
      <c r="L45" s="70"/>
      <c r="M45" s="70"/>
      <c r="N45" s="70"/>
      <c r="O45" s="70"/>
    </row>
    <row r="46" spans="1:15" ht="15">
      <c r="A46" s="65"/>
      <c r="B46" s="65"/>
      <c r="C46" s="65"/>
      <c r="D46" s="65"/>
      <c r="F46" s="65"/>
      <c r="G46" s="65"/>
      <c r="I46" s="65"/>
      <c r="J46" s="65"/>
      <c r="K46" s="65"/>
      <c r="L46" s="65"/>
      <c r="N46" s="65"/>
      <c r="O46" s="65"/>
    </row>
    <row r="47" spans="1:15" ht="15">
      <c r="A47" s="65"/>
      <c r="B47" s="65"/>
      <c r="C47" s="65"/>
      <c r="D47" s="65"/>
      <c r="F47" s="65"/>
      <c r="G47" s="65"/>
      <c r="I47" s="72"/>
      <c r="J47" s="72"/>
      <c r="K47" s="72"/>
      <c r="L47" s="72"/>
      <c r="N47" s="65"/>
      <c r="O47" s="65"/>
    </row>
    <row r="48" spans="1:15" ht="15">
      <c r="A48" s="65"/>
      <c r="B48" s="65"/>
      <c r="C48" s="65"/>
      <c r="D48" s="65"/>
      <c r="F48" s="65"/>
      <c r="G48" s="65"/>
      <c r="I48" s="65"/>
      <c r="J48" s="65"/>
      <c r="K48" s="65"/>
      <c r="L48" s="65"/>
      <c r="N48" s="65"/>
      <c r="O48" s="65"/>
    </row>
    <row r="49" spans="1:1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sheetProtection/>
  <mergeCells count="193">
    <mergeCell ref="A45:F45"/>
    <mergeCell ref="A46:B46"/>
    <mergeCell ref="C46:D46"/>
    <mergeCell ref="F46:G46"/>
    <mergeCell ref="A47:B47"/>
    <mergeCell ref="C47:D47"/>
    <mergeCell ref="F47:G47"/>
    <mergeCell ref="I47:L47"/>
    <mergeCell ref="A48:B48"/>
    <mergeCell ref="C48:D48"/>
    <mergeCell ref="F48:G48"/>
    <mergeCell ref="I48:J48"/>
    <mergeCell ref="N48:O48"/>
    <mergeCell ref="I3:O3"/>
    <mergeCell ref="H45:O45"/>
    <mergeCell ref="H2:O2"/>
    <mergeCell ref="N47:O47"/>
    <mergeCell ref="K48:L48"/>
    <mergeCell ref="I46:J46"/>
    <mergeCell ref="K46:L46"/>
    <mergeCell ref="N46:O46"/>
    <mergeCell ref="J43:K43"/>
    <mergeCell ref="B41:C41"/>
    <mergeCell ref="D41:F41"/>
    <mergeCell ref="J41:K41"/>
    <mergeCell ref="L41:N41"/>
    <mergeCell ref="B42:C42"/>
    <mergeCell ref="D42:F42"/>
    <mergeCell ref="J42:K42"/>
    <mergeCell ref="L42:N42"/>
    <mergeCell ref="L43:N43"/>
    <mergeCell ref="B44:C44"/>
    <mergeCell ref="D44:F44"/>
    <mergeCell ref="J44:K44"/>
    <mergeCell ref="L44:N44"/>
    <mergeCell ref="B43:C43"/>
    <mergeCell ref="D43:F43"/>
    <mergeCell ref="B37:C37"/>
    <mergeCell ref="D37:F37"/>
    <mergeCell ref="J37:K37"/>
    <mergeCell ref="L37:N37"/>
    <mergeCell ref="B38:C38"/>
    <mergeCell ref="D38:F38"/>
    <mergeCell ref="J38:K38"/>
    <mergeCell ref="L38:N38"/>
    <mergeCell ref="B39:C39"/>
    <mergeCell ref="D39:F39"/>
    <mergeCell ref="J39:K39"/>
    <mergeCell ref="L39:N39"/>
    <mergeCell ref="B40:C40"/>
    <mergeCell ref="D40:F40"/>
    <mergeCell ref="J40:K40"/>
    <mergeCell ref="L40:N40"/>
    <mergeCell ref="B33:C33"/>
    <mergeCell ref="D33:F33"/>
    <mergeCell ref="J33:K33"/>
    <mergeCell ref="L33:N33"/>
    <mergeCell ref="B34:C34"/>
    <mergeCell ref="D34:F34"/>
    <mergeCell ref="J34:K34"/>
    <mergeCell ref="L34:N34"/>
    <mergeCell ref="B35:C35"/>
    <mergeCell ref="D35:F35"/>
    <mergeCell ref="J35:K35"/>
    <mergeCell ref="L35:N35"/>
    <mergeCell ref="B36:C36"/>
    <mergeCell ref="D36:F36"/>
    <mergeCell ref="J36:K36"/>
    <mergeCell ref="L36:N36"/>
    <mergeCell ref="B29:C29"/>
    <mergeCell ref="D29:F29"/>
    <mergeCell ref="J29:K29"/>
    <mergeCell ref="L29:N29"/>
    <mergeCell ref="B30:C30"/>
    <mergeCell ref="D30:F30"/>
    <mergeCell ref="J30:K30"/>
    <mergeCell ref="L30:N30"/>
    <mergeCell ref="B31:C31"/>
    <mergeCell ref="D31:F31"/>
    <mergeCell ref="J31:K31"/>
    <mergeCell ref="L31:N31"/>
    <mergeCell ref="B32:C32"/>
    <mergeCell ref="D32:F32"/>
    <mergeCell ref="J32:K32"/>
    <mergeCell ref="L32:N32"/>
    <mergeCell ref="B25:C25"/>
    <mergeCell ref="D25:F25"/>
    <mergeCell ref="J25:K25"/>
    <mergeCell ref="L25:N25"/>
    <mergeCell ref="B26:C26"/>
    <mergeCell ref="D26:F26"/>
    <mergeCell ref="J26:K26"/>
    <mergeCell ref="L26:N26"/>
    <mergeCell ref="B27:C27"/>
    <mergeCell ref="D27:F27"/>
    <mergeCell ref="J27:K27"/>
    <mergeCell ref="L27:N27"/>
    <mergeCell ref="B28:C28"/>
    <mergeCell ref="D28:F28"/>
    <mergeCell ref="J28:K28"/>
    <mergeCell ref="L28:N28"/>
    <mergeCell ref="B21:C21"/>
    <mergeCell ref="D21:F21"/>
    <mergeCell ref="J21:K21"/>
    <mergeCell ref="L21:N21"/>
    <mergeCell ref="B22:C22"/>
    <mergeCell ref="D22:F22"/>
    <mergeCell ref="J22:K22"/>
    <mergeCell ref="L22:N22"/>
    <mergeCell ref="B23:C23"/>
    <mergeCell ref="D23:F23"/>
    <mergeCell ref="J23:K23"/>
    <mergeCell ref="L23:N23"/>
    <mergeCell ref="B24:C24"/>
    <mergeCell ref="D24:F24"/>
    <mergeCell ref="J24:K24"/>
    <mergeCell ref="L24:N24"/>
    <mergeCell ref="B17:C17"/>
    <mergeCell ref="D17:F17"/>
    <mergeCell ref="J17:K17"/>
    <mergeCell ref="L17:N17"/>
    <mergeCell ref="B18:C18"/>
    <mergeCell ref="D18:F18"/>
    <mergeCell ref="J18:K18"/>
    <mergeCell ref="L18:N18"/>
    <mergeCell ref="B19:C19"/>
    <mergeCell ref="D19:F19"/>
    <mergeCell ref="J19:K19"/>
    <mergeCell ref="L19:N19"/>
    <mergeCell ref="B20:C20"/>
    <mergeCell ref="D20:F20"/>
    <mergeCell ref="J20:K20"/>
    <mergeCell ref="L20:N20"/>
    <mergeCell ref="B13:C13"/>
    <mergeCell ref="D13:F13"/>
    <mergeCell ref="J13:K13"/>
    <mergeCell ref="L13:N13"/>
    <mergeCell ref="B14:C14"/>
    <mergeCell ref="D14:F14"/>
    <mergeCell ref="J14:K14"/>
    <mergeCell ref="L14:N14"/>
    <mergeCell ref="B15:C15"/>
    <mergeCell ref="D15:F15"/>
    <mergeCell ref="J15:K15"/>
    <mergeCell ref="L15:N15"/>
    <mergeCell ref="B16:C16"/>
    <mergeCell ref="D16:F16"/>
    <mergeCell ref="J16:K16"/>
    <mergeCell ref="L16:N16"/>
    <mergeCell ref="B9:C9"/>
    <mergeCell ref="D9:F9"/>
    <mergeCell ref="J9:K9"/>
    <mergeCell ref="L9:N9"/>
    <mergeCell ref="B10:C10"/>
    <mergeCell ref="D10:F10"/>
    <mergeCell ref="J10:K10"/>
    <mergeCell ref="L10:N10"/>
    <mergeCell ref="B11:C11"/>
    <mergeCell ref="D11:F11"/>
    <mergeCell ref="J11:K11"/>
    <mergeCell ref="L11:N11"/>
    <mergeCell ref="B12:C12"/>
    <mergeCell ref="D12:F12"/>
    <mergeCell ref="J12:K12"/>
    <mergeCell ref="L12:N12"/>
    <mergeCell ref="B8:C8"/>
    <mergeCell ref="D8:F8"/>
    <mergeCell ref="J8:K8"/>
    <mergeCell ref="L8:N8"/>
    <mergeCell ref="B5:C5"/>
    <mergeCell ref="D5:F5"/>
    <mergeCell ref="J5:K5"/>
    <mergeCell ref="L5:N5"/>
    <mergeCell ref="B6:C6"/>
    <mergeCell ref="D6:F6"/>
    <mergeCell ref="B3:C3"/>
    <mergeCell ref="D3:F3"/>
    <mergeCell ref="B7:C7"/>
    <mergeCell ref="D7:F7"/>
    <mergeCell ref="J7:K7"/>
    <mergeCell ref="L7:N7"/>
    <mergeCell ref="J6:K6"/>
    <mergeCell ref="L6:N6"/>
    <mergeCell ref="B4:C4"/>
    <mergeCell ref="D4:F4"/>
    <mergeCell ref="J4:K4"/>
    <mergeCell ref="L4:N4"/>
    <mergeCell ref="B1:C1"/>
    <mergeCell ref="D1:F1"/>
    <mergeCell ref="J1:K1"/>
    <mergeCell ref="L1:N1"/>
    <mergeCell ref="B2:C2"/>
    <mergeCell ref="D2:F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2012-08-06T17:32:59Z</dcterms:modified>
  <cp:category/>
  <cp:version/>
  <cp:contentType/>
  <cp:contentStatus/>
</cp:coreProperties>
</file>